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Оля\ЗАКУПКИ ДОКУМЕНТАЦИЯ по НОВОМУ\Документация КР Тукуз\Документация в ЕИС\"/>
    </mc:Choice>
  </mc:AlternateContent>
  <bookViews>
    <workbookView xWindow="0" yWindow="0" windowWidth="28800" windowHeight="12300"/>
  </bookViews>
  <sheets>
    <sheet name="Ведомость" sheetId="1" r:id="rId1"/>
  </sheets>
  <definedNames>
    <definedName name="FOTImp" localSheetId="0">Ведомость!#REF!</definedName>
    <definedName name="Ind" localSheetId="0">Ведомость!#REF!</definedName>
    <definedName name="Investor" localSheetId="0">Ведомость!$B$3</definedName>
    <definedName name="Isp" localSheetId="0">Ведомость!#REF!</definedName>
    <definedName name="Obj" localSheetId="0">Ведомость!#REF!</definedName>
    <definedName name="Obosn" localSheetId="0">Ведомость!#REF!</definedName>
    <definedName name="Print_Area" localSheetId="0">Ведомость!$A$1:$H$90</definedName>
    <definedName name="Print_Titles" localSheetId="0">Ведомость!$11:$11</definedName>
    <definedName name="ReturnImp" localSheetId="0">Ведомость!#REF!</definedName>
    <definedName name="SmPrImp" localSheetId="0">Ведомость!#REF!</definedName>
    <definedName name="Zakaz" localSheetId="0">Ведомость!$B$4</definedName>
    <definedName name="ZatrTrImp" localSheetId="0">Ведомость!#REF!</definedName>
    <definedName name="_xlnm.Print_Titles" localSheetId="0">Ведомость!$11:$11</definedName>
  </definedNames>
  <calcPr calcId="162913"/>
</workbook>
</file>

<file path=xl/calcChain.xml><?xml version="1.0" encoding="utf-8"?>
<calcChain xmlns="http://schemas.openxmlformats.org/spreadsheetml/2006/main">
  <c r="G76" i="1" l="1"/>
  <c r="G79" i="1"/>
  <c r="G45" i="1"/>
  <c r="G64" i="1"/>
  <c r="G44" i="1"/>
  <c r="G62" i="1"/>
  <c r="G43" i="1"/>
  <c r="G61" i="1"/>
  <c r="G42" i="1"/>
  <c r="G69" i="1"/>
  <c r="G34" i="1"/>
  <c r="G18" i="1"/>
  <c r="G23" i="1"/>
  <c r="G19" i="1"/>
  <c r="G75" i="1"/>
  <c r="G40" i="1"/>
  <c r="G38" i="1"/>
  <c r="G27" i="1"/>
  <c r="G74" i="1"/>
  <c r="G73" i="1"/>
  <c r="G49" i="1"/>
  <c r="G68" i="1"/>
  <c r="G48" i="1"/>
  <c r="G67" i="1"/>
  <c r="G47" i="1"/>
  <c r="G66" i="1"/>
  <c r="G46" i="1"/>
  <c r="G35" i="1"/>
  <c r="G29" i="1"/>
  <c r="G17" i="1"/>
  <c r="G22" i="1"/>
  <c r="G14" i="1"/>
  <c r="G58" i="1"/>
  <c r="G57" i="1"/>
  <c r="G55" i="1"/>
  <c r="G32" i="1"/>
  <c r="G20" i="1"/>
  <c r="G78" i="1"/>
  <c r="G77" i="1"/>
  <c r="G53" i="1"/>
  <c r="G65" i="1"/>
  <c r="G52" i="1"/>
  <c r="G59" i="1"/>
  <c r="G51" i="1"/>
  <c r="G71" i="1"/>
  <c r="G50" i="1"/>
  <c r="G33" i="1"/>
  <c r="G28" i="1"/>
  <c r="G21" i="1"/>
  <c r="G15" i="1"/>
  <c r="G41" i="1"/>
  <c r="G39" i="1"/>
  <c r="G54" i="1"/>
  <c r="G25" i="1"/>
</calcChain>
</file>

<file path=xl/comments1.xml><?xml version="1.0" encoding="utf-8"?>
<comments xmlns="http://schemas.openxmlformats.org/spreadsheetml/2006/main">
  <authors>
    <author>Sergey</author>
  </authors>
  <commentList>
    <comment ref="A4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 Титул::&lt;Наименование локальной сметы&gt;</t>
        </r>
      </text>
    </comment>
    <comment ref="A5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 Титул::&lt;Наименование объекта&gt;</t>
        </r>
      </text>
    </comment>
    <comment ref="A11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 ЛокСмета::&lt;Номер позиции по смете&gt;&lt;Статус ресурса&gt;</t>
        </r>
      </text>
    </comment>
    <comment ref="B11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 ЛокСмета::&lt;Обоснование (код) позиции&gt;</t>
        </r>
      </text>
    </comment>
    <comment ref="C11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 ЛокСмета::&lt;Наименование (текстовая часть) расценки&gt;
</t>
        </r>
      </text>
    </comment>
    <comment ref="D11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 ЛокСмета::&lt;Ед. измерения по расценке&gt;</t>
        </r>
      </text>
    </comment>
    <comment ref="E11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 ЛокСмета::&lt;Количество всего (физ. объем) по позиции&gt;
</t>
        </r>
      </text>
    </comment>
    <comment ref="G11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 ЛокСмета::=INDIRECT("E"&amp;ROW())-INDIRECT("F"&amp;ROW())&lt;Пустой идентификатор&gt;</t>
        </r>
      </text>
    </comment>
    <comment ref="H11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 ЛокСмета::&lt;Пустой идентификатор&gt;</t>
        </r>
      </text>
    </comment>
  </commentList>
</comments>
</file>

<file path=xl/sharedStrings.xml><?xml version="1.0" encoding="utf-8"?>
<sst xmlns="http://schemas.openxmlformats.org/spreadsheetml/2006/main" count="242" uniqueCount="142">
  <si>
    <t>№ пп</t>
  </si>
  <si>
    <t>Наименование</t>
  </si>
  <si>
    <t>Ед. изм.</t>
  </si>
  <si>
    <t>Обосно-
вание</t>
  </si>
  <si>
    <t>Кол по факту</t>
  </si>
  <si>
    <t>Разница</t>
  </si>
  <si>
    <t>Кол.по смете</t>
  </si>
  <si>
    <t>Ведомость объемов работ №</t>
  </si>
  <si>
    <t>Примеча-ние</t>
  </si>
  <si>
    <t>от "____" __________ 20___ г.</t>
  </si>
  <si>
    <t>Договор № ___</t>
  </si>
  <si>
    <t>Раздел 1. Демонтажные работы</t>
  </si>
  <si>
    <t>фасад</t>
  </si>
  <si>
    <t>ФЕРр53-1-1</t>
  </si>
  <si>
    <t>Разборка обшивки: неоштукатуренных деревянных стен</t>
  </si>
  <si>
    <t>100 м2</t>
  </si>
  <si>
    <t xml:space="preserve"> </t>
  </si>
  <si>
    <t>ФЕРр53-1-4</t>
  </si>
  <si>
    <t>Разборка каркаса деревянных стен: из брусьев</t>
  </si>
  <si>
    <t>Крыша</t>
  </si>
  <si>
    <t>ФЕР46-04-008-04</t>
  </si>
  <si>
    <t>Разборка покрытий кровель: из волнистых и полуволнистых асбестоцементных листов</t>
  </si>
  <si>
    <t>ФЕРр58-1-1</t>
  </si>
  <si>
    <t>Разборка деревянных элементов конструкций крыш: обрешетки из брусков с прозорами</t>
  </si>
  <si>
    <t>ФЕРр58-1-3</t>
  </si>
  <si>
    <t>Разборка деревянных элементов конструкций крыш: стропил со стойками и подкосами из брусьев и бревен</t>
  </si>
  <si>
    <t>ФЕРр58-1-4</t>
  </si>
  <si>
    <t>Разборка деревянных элементов конструкций крыш: мауэрлатов</t>
  </si>
  <si>
    <t>ФЕРр58-17-2</t>
  </si>
  <si>
    <t>Разборка теплоизоляции на кровле из: ваты минеральной толщиной 100 мм</t>
  </si>
  <si>
    <t>ФЕР10-01-008-05</t>
  </si>
  <si>
    <t>Демонтаж: карнизов</t>
  </si>
  <si>
    <t>ФЕР10-02-035-03</t>
  </si>
  <si>
    <t>Демонтаж: фронтонов из строганых досок</t>
  </si>
  <si>
    <t>Потолок</t>
  </si>
  <si>
    <t>ФЕР46-04-007-02</t>
  </si>
  <si>
    <t>Разборка деревянных перекрытий: неоштукатуренных</t>
  </si>
  <si>
    <t>Раздел 2. Перевозки и утилизация отходов</t>
  </si>
  <si>
    <t>ФЕРр69-9-1</t>
  </si>
  <si>
    <t>Очистка помещений от строительного мусора</t>
  </si>
  <si>
    <t>100 т</t>
  </si>
  <si>
    <t>ФССЦпг-01-01-01-043</t>
  </si>
  <si>
    <t>Погрузо-разгрузочные работы при автомобильных перевозках: Погрузка мусора строительного с погрузкой экскаваторами емкостью ковша до 0,5 м3</t>
  </si>
  <si>
    <t>1 т груза</t>
  </si>
  <si>
    <t>ФССЦпг-03-21-01-070</t>
  </si>
  <si>
    <t>Перевозка грузов автомобилями-самосвалами грузоподъемностью 10 т работающих вне карьера на расстояние: I класс груза до 70 км</t>
  </si>
  <si>
    <t>Раздел 3. Фасады</t>
  </si>
  <si>
    <t>устройство фасадов</t>
  </si>
  <si>
    <t>ФЕР15-01-062-01</t>
  </si>
  <si>
    <t>Наружная облицовка поверхности стен в горизонтальном исполнении по металлическому каркасу (с его устройством): металлосайдингом с пароизоляционным слоем</t>
  </si>
  <si>
    <t>ФССЦ-08.1.02.23-0011</t>
  </si>
  <si>
    <t>Панели фасадные сайдинг из оцинкованной стали с полимерным покрытием для навесных вентилируемых фасадов, толщина 0,5 мм</t>
  </si>
  <si>
    <t>м2</t>
  </si>
  <si>
    <t>ФССЦ-12.1.02.11-0002</t>
  </si>
  <si>
    <t>ИЗОСПАН: AS</t>
  </si>
  <si>
    <t>10 м2</t>
  </si>
  <si>
    <t>ФССЦ-12.2.05.05-0008</t>
  </si>
  <si>
    <t>Плиты из минеральной ваты, на синтетическом связующем, П-125, толщина 50 мм</t>
  </si>
  <si>
    <t>м3</t>
  </si>
  <si>
    <t>Раздел 4. Устройство крыши</t>
  </si>
  <si>
    <t>Устройство крыши</t>
  </si>
  <si>
    <t>ФЕР10-01-002-01</t>
  </si>
  <si>
    <t>Установка стропил ранее демонтированных</t>
  </si>
  <si>
    <t>ФЕРр58-12-2</t>
  </si>
  <si>
    <t>Устройство обрешетки с прозорами из досок и брусков ранее демонтированных с частичной добавлением новых под кровлю : из листовой стали</t>
  </si>
  <si>
    <t>ФССЦ-11.1.03.05-0081</t>
  </si>
  <si>
    <t>Доска необрезная, хвойных пород, длина 4-6,5 м, все ширины, толщина 32-40 мм, сорт III</t>
  </si>
  <si>
    <t>ФЕР26-02-018-01</t>
  </si>
  <si>
    <t>Огнебиозащитное покрытие деревянных поверхностей готовыми составами для обеспечения первой группы огнезащитной эффективности по НПБ 251</t>
  </si>
  <si>
    <t>ФССЦ-14.2.06.01-0002</t>
  </si>
  <si>
    <t>Антисептик-антипирен «ПИРИЛАКС-ЛЮКС» для древесины</t>
  </si>
  <si>
    <t>кг</t>
  </si>
  <si>
    <t>ФЕР12-01-015-03</t>
  </si>
  <si>
    <t>Устройство пароизоляции: прокладочной в один слой</t>
  </si>
  <si>
    <t>ФССЦ-12.1.02.11-0016</t>
  </si>
  <si>
    <t>ИЗОСПАН: В</t>
  </si>
  <si>
    <t>ФЕР11-01-009-01</t>
  </si>
  <si>
    <t>Устройство тепло- и звукоизоляции сплошной из плит: или матов минераловатных или стекловолокнистых ранее демонтированных</t>
  </si>
  <si>
    <t>Устройство пароизоляции: прокладочной в один слой (гидроизоляция)</t>
  </si>
  <si>
    <t>ФССЦ-12.1.02.11-0015</t>
  </si>
  <si>
    <t>ИЗОСПАН: АМ</t>
  </si>
  <si>
    <t>ФЕР12-01-032-01</t>
  </si>
  <si>
    <t>Монтаж снегозадержателя: уголкового</t>
  </si>
  <si>
    <t>100 м</t>
  </si>
  <si>
    <t>ФССЦ-07.2.07.12-0011</t>
  </si>
  <si>
    <t>Отдельные конструктивные элементы зданий и сооружений с преобладанием: гнутосварных профилей и круглых труб, средняя масса сборочной единицы до 0,1 т</t>
  </si>
  <si>
    <t>т</t>
  </si>
  <si>
    <t>ФЕР12-01-033-02</t>
  </si>
  <si>
    <t>Монтаж кровли из профилированного листа для объектов непроизводственного назначения: средней сложности</t>
  </si>
  <si>
    <t>ФССЦ-08.3.09.04-0045</t>
  </si>
  <si>
    <t>Профнастил оцинкованный с покрытием: полиэстер НС35-1000-0,7</t>
  </si>
  <si>
    <t>ФССЦ-01.7.15.04-0057</t>
  </si>
  <si>
    <t>Винты самонарезающие: с уплотнительной прокладкой 4,8х80 мм</t>
  </si>
  <si>
    <t>100 шт</t>
  </si>
  <si>
    <t>ФССЦ-12.1.01.05-0029</t>
  </si>
  <si>
    <t>Конек для кровли из оцинкованной стали с покрытием: полиэстер, ширина ската 200х200 мм, длина 2000 мм</t>
  </si>
  <si>
    <t>шт</t>
  </si>
  <si>
    <t>ФССЦ-12.1.01.05-0033</t>
  </si>
  <si>
    <t>Планка торцевая металлическая для металлочерепичной кровли, окрашенная, ширина до 120 мм, высота до 145 мм, длина 2000 мм</t>
  </si>
  <si>
    <t>ФССЦ-12.1.01.05-0030</t>
  </si>
  <si>
    <t>Планка карниза металлическая для металлочерепичной кровли, окрашенная, размер 100х65 мм, длина 2000 мм</t>
  </si>
  <si>
    <t>Устройство карнизов</t>
  </si>
  <si>
    <t>Устройство: карнизов</t>
  </si>
  <si>
    <t>ФЕР12-01-010-01</t>
  </si>
  <si>
    <t>Устройство мелких покрытий (брандмауэры, парапеты, свесы и т.п.) из листовой оцинкованной стали</t>
  </si>
  <si>
    <t>Устройство франктона</t>
  </si>
  <si>
    <t>Сборка: фронтонов из строганых досок</t>
  </si>
  <si>
    <t>ФССЦ-11.1.03.06-0086</t>
  </si>
  <si>
    <t>Доска обрезная, хвойных пород, ширина 75-150 мм, толщина 25 мм, длина 4-6,5 м, сорт II</t>
  </si>
  <si>
    <t>Установка слуховыех окон - 2 шт, установка дверных лазов  - 2 шт, из выпеленных досок фронктона</t>
  </si>
  <si>
    <t>ФЕР10-01-003-01</t>
  </si>
  <si>
    <t>Устройство слуховых окон</t>
  </si>
  <si>
    <t>ФССЦ-11.2.07.11-0012</t>
  </si>
  <si>
    <t>Створки оконные деревянные для общественных зданий площадь 0,6-1,0 м2</t>
  </si>
  <si>
    <t>ФЕР10-04-013-01</t>
  </si>
  <si>
    <t>Установка: деревянных дверных блоков</t>
  </si>
  <si>
    <t>ФССЦ-01.7.04.09-0001</t>
  </si>
  <si>
    <t>Петли накладные с ходом на центрах оцинкованные размером 85х67 мм</t>
  </si>
  <si>
    <t>компл</t>
  </si>
  <si>
    <t>ФССЦ-01.7.04.10-0001</t>
  </si>
  <si>
    <t>Ручка-скоба из алюминиевого сплава анодированная</t>
  </si>
  <si>
    <t>ФССЦ-01.7.04.11-0051</t>
  </si>
  <si>
    <t>Шпингалеты дверные размером 230х26 мм, оцинкованные или окрашенные</t>
  </si>
  <si>
    <t>Ходовые мостики</t>
  </si>
  <si>
    <t>ФЕРр69-7-1</t>
  </si>
  <si>
    <t>Устройство: ходов на чердаке</t>
  </si>
  <si>
    <t>Раздел 5. Потолки и полы</t>
  </si>
  <si>
    <t>ФЕР10-01-022-01</t>
  </si>
  <si>
    <t>Подшивка потолков: ранее демонтированными досками с частичным добавлением новых</t>
  </si>
  <si>
    <t>ФССЦ-11.1.03.06-0094</t>
  </si>
  <si>
    <t>Доска обрезная, хвойных пород, ширина 75-150 мм, толщина 44 мм и более, длина 4-6,5 м, сорт II</t>
  </si>
  <si>
    <t>ФЕР15-01-047-15</t>
  </si>
  <si>
    <t>Устройство: подвесных потолков типа &lt;Армстронг&gt; по каркасу из оцинкованного профиля</t>
  </si>
  <si>
    <t>ФЕРр57-4-1</t>
  </si>
  <si>
    <t>Перестилка дощатых полов при крашеных полах с частичной заменой на новые</t>
  </si>
  <si>
    <t>ФССЦ-11.1.01.04-0024</t>
  </si>
  <si>
    <t>Доска для покрытия полов шпунтованная из древесины хвойных пород антисептированная ДП-27, толщина 27 мм, ширина без гребня 100-140 мм</t>
  </si>
  <si>
    <t>ФЕР11-01-012-01</t>
  </si>
  <si>
    <t>Укладка лаг: по кирпичным столбикам</t>
  </si>
  <si>
    <t>ФССЦ-04.3.01.09-0001</t>
  </si>
  <si>
    <t>Раствор готовый кладочный тяжелый цементный</t>
  </si>
  <si>
    <t>капитальный ремонт конструктивных элементов здания (объекта) Тукузский СДК по адресу: Тюменская область, Вагайский район, с.Тукуз, ул. Школьная, д.4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</si>
</sst>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00\ _₽"/>
    <numFmt numFmtId="165" formatCode="General;[Red]\-General"/>
  </numFmts>
  <fonts count="31" x14ac:knownFonts="1">
    <font>
      <sz val="10"/>
      <name val="Arial Cyr"/>
      <charset val="204"/>
    </font>
    <font>
      <sz val="8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14"/>
      <name val="Arial"/>
      <family val="2"/>
      <charset val="204"/>
    </font>
    <font>
      <u/>
      <sz val="10"/>
      <color indexed="12"/>
      <name val="Arial Cyr"/>
      <charset val="204"/>
    </font>
    <font>
      <b/>
      <sz val="9"/>
      <color indexed="81"/>
      <name val="Tahoma"/>
      <family val="2"/>
      <charset val="204"/>
    </font>
    <font>
      <sz val="9"/>
      <name val="Arial"/>
      <family val="2"/>
      <charset val="204"/>
    </font>
    <font>
      <sz val="10"/>
      <name val="Times New Roman"/>
      <family val="1"/>
      <charset val="204"/>
    </font>
    <font>
      <u/>
      <sz val="10"/>
      <color indexed="36"/>
      <name val="Arial Cyr"/>
      <charset val="204"/>
    </font>
    <font>
      <b/>
      <sz val="8"/>
      <name val="Arial"/>
      <family val="2"/>
      <charset val="204"/>
    </font>
    <font>
      <sz val="10"/>
      <color theme="0"/>
      <name val="Arial Cyr"/>
      <family val="2"/>
      <charset val="204"/>
    </font>
    <font>
      <sz val="10"/>
      <color rgb="FF3F3F76"/>
      <name val="Arial Cyr"/>
      <family val="2"/>
      <charset val="204"/>
    </font>
    <font>
      <b/>
      <sz val="10"/>
      <color rgb="FF3F3F3F"/>
      <name val="Arial Cyr"/>
      <family val="2"/>
      <charset val="204"/>
    </font>
    <font>
      <b/>
      <sz val="10"/>
      <color rgb="FFFA7D00"/>
      <name val="Arial Cyr"/>
      <family val="2"/>
      <charset val="204"/>
    </font>
    <font>
      <b/>
      <sz val="15"/>
      <color theme="3"/>
      <name val="Arial Cyr"/>
      <family val="2"/>
      <charset val="204"/>
    </font>
    <font>
      <b/>
      <sz val="13"/>
      <color theme="3"/>
      <name val="Arial Cyr"/>
      <family val="2"/>
      <charset val="204"/>
    </font>
    <font>
      <b/>
      <sz val="11"/>
      <color theme="3"/>
      <name val="Arial Cyr"/>
      <family val="2"/>
      <charset val="204"/>
    </font>
    <font>
      <b/>
      <sz val="10"/>
      <color theme="1"/>
      <name val="Arial Cyr"/>
      <family val="2"/>
      <charset val="204"/>
    </font>
    <font>
      <b/>
      <sz val="10"/>
      <color theme="0"/>
      <name val="Arial Cyr"/>
      <family val="2"/>
      <charset val="204"/>
    </font>
    <font>
      <sz val="10"/>
      <color rgb="FF9C6500"/>
      <name val="Arial Cyr"/>
      <family val="2"/>
      <charset val="204"/>
    </font>
    <font>
      <sz val="10"/>
      <color rgb="FF9C0006"/>
      <name val="Arial Cyr"/>
      <family val="2"/>
      <charset val="204"/>
    </font>
    <font>
      <i/>
      <sz val="10"/>
      <color rgb="FF7F7F7F"/>
      <name val="Arial Cyr"/>
      <family val="2"/>
      <charset val="204"/>
    </font>
    <font>
      <sz val="10"/>
      <color rgb="FFFA7D00"/>
      <name val="Arial Cyr"/>
      <family val="2"/>
      <charset val="204"/>
    </font>
    <font>
      <sz val="10"/>
      <color rgb="FFFF0000"/>
      <name val="Arial Cyr"/>
      <family val="2"/>
      <charset val="204"/>
    </font>
    <font>
      <sz val="10"/>
      <color rgb="FF006100"/>
      <name val="Arial Cyr"/>
      <family val="2"/>
      <charset val="204"/>
    </font>
    <font>
      <b/>
      <sz val="11"/>
      <name val="Arial"/>
      <family val="2"/>
      <charset val="204"/>
    </font>
    <font>
      <b/>
      <sz val="11"/>
      <name val="Arial Cyr"/>
      <charset val="204"/>
    </font>
    <font>
      <i/>
      <sz val="8"/>
      <name val="Arial"/>
      <family val="2"/>
      <charset val="204"/>
    </font>
    <font>
      <i/>
      <sz val="10"/>
      <name val="Arial Cyr"/>
      <charset val="204"/>
    </font>
  </fonts>
  <fills count="14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C7CE"/>
      </patternFill>
    </fill>
    <fill>
      <patternFill patternType="solid">
        <fgColor rgb="FFC6EFCE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54">
    <xf numFmtId="0" fontId="0" fillId="0" borderId="0"/>
    <xf numFmtId="0" fontId="9" fillId="0" borderId="1">
      <alignment horizontal="center"/>
    </xf>
    <xf numFmtId="0" fontId="2" fillId="0" borderId="0">
      <alignment vertical="top"/>
    </xf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3" fillId="8" borderId="4" applyNumberFormat="0" applyAlignment="0" applyProtection="0"/>
    <xf numFmtId="0" fontId="9" fillId="0" borderId="1">
      <alignment horizontal="center"/>
    </xf>
    <xf numFmtId="0" fontId="9" fillId="0" borderId="0">
      <alignment vertical="top"/>
    </xf>
    <xf numFmtId="0" fontId="2" fillId="0" borderId="0"/>
    <xf numFmtId="0" fontId="14" fillId="9" borderId="5" applyNumberFormat="0" applyAlignment="0" applyProtection="0"/>
    <xf numFmtId="0" fontId="15" fillId="9" borderId="4" applyNumberFormat="0" applyAlignment="0" applyProtection="0"/>
    <xf numFmtId="0" fontId="6" fillId="0" borderId="0" applyNumberFormat="0" applyFill="0" applyBorder="0" applyAlignment="0" applyProtection="0">
      <alignment vertical="top"/>
      <protection locked="0"/>
    </xf>
    <xf numFmtId="49" fontId="2" fillId="0" borderId="1">
      <alignment horizontal="center" vertical="top" wrapText="1"/>
    </xf>
    <xf numFmtId="0" fontId="16" fillId="0" borderId="6" applyNumberFormat="0" applyFill="0" applyAlignment="0" applyProtection="0"/>
    <xf numFmtId="0" fontId="17" fillId="0" borderId="7" applyNumberFormat="0" applyFill="0" applyAlignment="0" applyProtection="0"/>
    <xf numFmtId="0" fontId="18" fillId="0" borderId="8" applyNumberFormat="0" applyFill="0" applyAlignment="0" applyProtection="0"/>
    <xf numFmtId="0" fontId="18" fillId="0" borderId="0" applyNumberFormat="0" applyFill="0" applyBorder="0" applyAlignment="0" applyProtection="0"/>
    <xf numFmtId="0" fontId="2" fillId="0" borderId="0"/>
    <xf numFmtId="0" fontId="19" fillId="0" borderId="9" applyNumberFormat="0" applyFill="0" applyAlignment="0" applyProtection="0"/>
    <xf numFmtId="0" fontId="9" fillId="0" borderId="0">
      <alignment horizontal="right" vertical="top" wrapText="1"/>
    </xf>
    <xf numFmtId="0" fontId="9" fillId="0" borderId="0"/>
    <xf numFmtId="0" fontId="2" fillId="0" borderId="0"/>
    <xf numFmtId="0" fontId="2" fillId="0" borderId="0"/>
    <xf numFmtId="0" fontId="9" fillId="0" borderId="0"/>
    <xf numFmtId="0" fontId="2" fillId="0" borderId="0"/>
    <xf numFmtId="0" fontId="2" fillId="0" borderId="0"/>
    <xf numFmtId="0" fontId="20" fillId="10" borderId="10" applyNumberFormat="0" applyAlignment="0" applyProtection="0"/>
    <xf numFmtId="0" fontId="9" fillId="0" borderId="1">
      <alignment horizontal="center" wrapText="1"/>
    </xf>
    <xf numFmtId="0" fontId="2" fillId="0" borderId="0">
      <alignment vertical="top"/>
    </xf>
    <xf numFmtId="0" fontId="2" fillId="0" borderId="0"/>
    <xf numFmtId="0" fontId="21" fillId="11" borderId="0" applyNumberFormat="0" applyBorder="0" applyAlignment="0" applyProtection="0"/>
    <xf numFmtId="0" fontId="2" fillId="0" borderId="0"/>
    <xf numFmtId="0" fontId="2" fillId="0" borderId="0"/>
    <xf numFmtId="0" fontId="10" fillId="0" borderId="0" applyNumberFormat="0" applyFill="0" applyBorder="0" applyAlignment="0" applyProtection="0">
      <alignment vertical="top"/>
      <protection locked="0"/>
    </xf>
    <xf numFmtId="0" fontId="9" fillId="0" borderId="0"/>
    <xf numFmtId="0" fontId="9" fillId="0" borderId="1">
      <alignment horizontal="center" wrapText="1"/>
    </xf>
    <xf numFmtId="0" fontId="2" fillId="0" borderId="1">
      <alignment vertical="top" wrapText="1"/>
    </xf>
    <xf numFmtId="0" fontId="22" fillId="12" borderId="0" applyNumberFormat="0" applyBorder="0" applyAlignment="0" applyProtection="0"/>
    <xf numFmtId="0" fontId="23" fillId="0" borderId="0" applyNumberFormat="0" applyFill="0" applyBorder="0" applyAlignment="0" applyProtection="0"/>
    <xf numFmtId="0" fontId="9" fillId="0" borderId="1">
      <alignment horizontal="center"/>
    </xf>
    <xf numFmtId="0" fontId="2" fillId="0" borderId="0"/>
    <xf numFmtId="0" fontId="9" fillId="0" borderId="1">
      <alignment horizontal="center" wrapText="1"/>
    </xf>
    <xf numFmtId="0" fontId="2" fillId="0" borderId="0"/>
    <xf numFmtId="0" fontId="24" fillId="0" borderId="11" applyNumberFormat="0" applyFill="0" applyAlignment="0" applyProtection="0"/>
    <xf numFmtId="0" fontId="25" fillId="0" borderId="0" applyNumberFormat="0" applyFill="0" applyBorder="0" applyAlignment="0" applyProtection="0"/>
    <xf numFmtId="0" fontId="9" fillId="0" borderId="0">
      <alignment horizontal="center"/>
    </xf>
    <xf numFmtId="0" fontId="9" fillId="0" borderId="0">
      <alignment horizontal="left" vertical="top"/>
    </xf>
    <xf numFmtId="0" fontId="26" fillId="13" borderId="0" applyNumberFormat="0" applyBorder="0" applyAlignment="0" applyProtection="0"/>
    <xf numFmtId="0" fontId="2" fillId="0" borderId="0"/>
    <xf numFmtId="0" fontId="9" fillId="0" borderId="0"/>
  </cellStyleXfs>
  <cellXfs count="37">
    <xf numFmtId="0" fontId="0" fillId="0" borderId="0" xfId="0"/>
    <xf numFmtId="0" fontId="3" fillId="0" borderId="0" xfId="0" applyNumberFormat="1" applyFont="1" applyAlignment="1">
      <alignment horizontal="center" vertical="center"/>
    </xf>
    <xf numFmtId="49" fontId="3" fillId="0" borderId="0" xfId="0" applyNumberFormat="1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164" fontId="3" fillId="0" borderId="0" xfId="0" applyNumberFormat="1" applyFont="1" applyAlignment="1">
      <alignment horizontal="left" vertical="center"/>
    </xf>
    <xf numFmtId="0" fontId="4" fillId="0" borderId="0" xfId="0" applyFont="1" applyAlignment="1">
      <alignment horizontal="left" vertical="top" wrapText="1"/>
    </xf>
    <xf numFmtId="0" fontId="3" fillId="0" borderId="0" xfId="0" applyFont="1" applyAlignment="1">
      <alignment vertical="top"/>
    </xf>
    <xf numFmtId="0" fontId="4" fillId="0" borderId="0" xfId="0" applyNumberFormat="1" applyFont="1" applyAlignment="1">
      <alignment horizontal="center" vertical="top"/>
    </xf>
    <xf numFmtId="49" fontId="4" fillId="0" borderId="0" xfId="0" applyNumberFormat="1" applyFont="1" applyAlignment="1">
      <alignment horizontal="left" vertical="top" wrapText="1"/>
    </xf>
    <xf numFmtId="0" fontId="4" fillId="0" borderId="0" xfId="0" applyFont="1" applyAlignment="1">
      <alignment horizontal="center" vertical="top" wrapText="1"/>
    </xf>
    <xf numFmtId="0" fontId="4" fillId="0" borderId="0" xfId="0" applyFont="1" applyAlignment="1">
      <alignment horizontal="right" vertical="top" wrapText="1"/>
    </xf>
    <xf numFmtId="164" fontId="4" fillId="0" borderId="0" xfId="0" applyNumberFormat="1" applyFont="1" applyAlignment="1">
      <alignment horizontal="right" vertical="top" wrapText="1"/>
    </xf>
    <xf numFmtId="0" fontId="8" fillId="0" borderId="0" xfId="0" applyFont="1" applyAlignment="1">
      <alignment vertical="top"/>
    </xf>
    <xf numFmtId="165" fontId="4" fillId="0" borderId="0" xfId="0" applyNumberFormat="1" applyFont="1" applyAlignment="1">
      <alignment horizontal="right" vertical="top" wrapText="1"/>
    </xf>
    <xf numFmtId="0" fontId="3" fillId="0" borderId="12" xfId="3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left" vertical="top" wrapText="1"/>
    </xf>
    <xf numFmtId="165" fontId="4" fillId="0" borderId="1" xfId="0" applyNumberFormat="1" applyFont="1" applyBorder="1" applyAlignment="1">
      <alignment horizontal="right" vertical="top" wrapText="1"/>
    </xf>
    <xf numFmtId="0" fontId="4" fillId="0" borderId="12" xfId="0" applyFont="1" applyBorder="1" applyAlignment="1">
      <alignment horizontal="center" vertical="top" wrapText="1"/>
    </xf>
    <xf numFmtId="0" fontId="4" fillId="0" borderId="12" xfId="0" applyFont="1" applyBorder="1" applyAlignment="1">
      <alignment horizontal="left" vertical="top" wrapText="1"/>
    </xf>
    <xf numFmtId="165" fontId="4" fillId="0" borderId="12" xfId="0" applyNumberFormat="1" applyFont="1" applyBorder="1" applyAlignment="1">
      <alignment horizontal="right" vertical="top" wrapText="1"/>
    </xf>
    <xf numFmtId="0" fontId="29" fillId="0" borderId="1" xfId="0" applyFont="1" applyBorder="1" applyAlignment="1">
      <alignment horizontal="left" vertical="top" wrapText="1"/>
    </xf>
    <xf numFmtId="0" fontId="30" fillId="0" borderId="1" xfId="0" applyFont="1" applyBorder="1" applyAlignment="1">
      <alignment horizontal="left" vertical="top" wrapText="1"/>
    </xf>
    <xf numFmtId="0" fontId="27" fillId="0" borderId="1" xfId="0" applyFont="1" applyBorder="1" applyAlignment="1">
      <alignment horizontal="left" vertical="top" wrapText="1"/>
    </xf>
    <xf numFmtId="0" fontId="28" fillId="0" borderId="1" xfId="0" applyFont="1" applyBorder="1" applyAlignment="1">
      <alignment horizontal="left" vertical="top" wrapText="1"/>
    </xf>
    <xf numFmtId="164" fontId="4" fillId="0" borderId="0" xfId="0" applyNumberFormat="1" applyFont="1" applyAlignment="1">
      <alignment horizontal="left" wrapText="1"/>
    </xf>
    <xf numFmtId="0" fontId="4" fillId="0" borderId="0" xfId="0" applyNumberFormat="1" applyFont="1" applyAlignment="1">
      <alignment horizontal="right"/>
    </xf>
    <xf numFmtId="0" fontId="3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wrapText="1"/>
    </xf>
    <xf numFmtId="164" fontId="3" fillId="0" borderId="0" xfId="0" applyNumberFormat="1" applyFont="1" applyAlignment="1">
      <alignment horizontal="right" vertical="center"/>
    </xf>
    <xf numFmtId="164" fontId="3" fillId="0" borderId="1" xfId="0" applyNumberFormat="1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3" fillId="0" borderId="3" xfId="49" applyFont="1" applyBorder="1" applyAlignment="1">
      <alignment horizontal="center"/>
    </xf>
    <xf numFmtId="0" fontId="11" fillId="0" borderId="0" xfId="0" applyNumberFormat="1" applyFont="1" applyAlignment="1">
      <alignment horizontal="left" vertical="top"/>
    </xf>
    <xf numFmtId="0" fontId="3" fillId="0" borderId="2" xfId="49" applyFont="1" applyBorder="1" applyAlignment="1">
      <alignment horizontal="center" wrapText="1"/>
    </xf>
  </cellXfs>
  <cellStyles count="54">
    <cellStyle name="Акт" xfId="1"/>
    <cellStyle name="АктМТСН" xfId="2"/>
    <cellStyle name="Акцент1" xfId="3" builtinId="29" customBuiltin="1"/>
    <cellStyle name="Акцент2" xfId="4" builtinId="33" customBuiltin="1"/>
    <cellStyle name="Акцент3" xfId="5" builtinId="37" customBuiltin="1"/>
    <cellStyle name="Акцент4" xfId="6" builtinId="41" customBuiltin="1"/>
    <cellStyle name="Акцент5" xfId="7" builtinId="45" customBuiltin="1"/>
    <cellStyle name="Акцент6" xfId="8" builtinId="49" customBuiltin="1"/>
    <cellStyle name="Ввод " xfId="9" builtinId="20" customBuiltin="1"/>
    <cellStyle name="ВедРесурсов" xfId="10"/>
    <cellStyle name="ВедРесурсовАкт" xfId="11"/>
    <cellStyle name="ВОР" xfId="12"/>
    <cellStyle name="Вывод" xfId="13" builtinId="21" customBuiltin="1"/>
    <cellStyle name="Вычисление" xfId="14" builtinId="22" customBuiltin="1"/>
    <cellStyle name="Гиперссылка" xfId="15" builtinId="8" customBuiltin="1"/>
    <cellStyle name="Дефектовка" xfId="16"/>
    <cellStyle name="Заголовок 1" xfId="17" builtinId="16" customBuiltin="1"/>
    <cellStyle name="Заголовок 2" xfId="18" builtinId="17" customBuiltin="1"/>
    <cellStyle name="Заголовок 3" xfId="19" builtinId="18" customBuiltin="1"/>
    <cellStyle name="Заголовок 4" xfId="20" builtinId="19" customBuiltin="1"/>
    <cellStyle name="Индексы" xfId="21"/>
    <cellStyle name="Итог" xfId="22" builtinId="25" customBuiltin="1"/>
    <cellStyle name="Итоги" xfId="23"/>
    <cellStyle name="ИтогоАктБазЦ" xfId="24"/>
    <cellStyle name="ИтогоАктБИМ" xfId="25"/>
    <cellStyle name="ИтогоАктРесМет" xfId="26"/>
    <cellStyle name="ИтогоБазЦ" xfId="27"/>
    <cellStyle name="ИтогоБИМ" xfId="28"/>
    <cellStyle name="ИтогоРесМет" xfId="29"/>
    <cellStyle name="Контрольная ячейка" xfId="30" builtinId="23" customBuiltin="1"/>
    <cellStyle name="ЛокСмета" xfId="31"/>
    <cellStyle name="ЛокСмМТСН" xfId="32"/>
    <cellStyle name="М29" xfId="33"/>
    <cellStyle name="Нейтральный" xfId="34" builtinId="28" customBuiltin="1"/>
    <cellStyle name="ОбСмета" xfId="35"/>
    <cellStyle name="Обычный" xfId="0" builtinId="0"/>
    <cellStyle name="Обычный 2" xfId="36"/>
    <cellStyle name="Открывавшаяся гиперссылка" xfId="37" builtinId="9" customBuiltin="1"/>
    <cellStyle name="Параметр" xfId="38"/>
    <cellStyle name="ПеременныеСметы" xfId="39"/>
    <cellStyle name="ПИР" xfId="40"/>
    <cellStyle name="Плохой" xfId="41" builtinId="27" customBuiltin="1"/>
    <cellStyle name="Пояснение" xfId="42" builtinId="53" customBuiltin="1"/>
    <cellStyle name="РесСмета" xfId="43"/>
    <cellStyle name="СводВедРес" xfId="44"/>
    <cellStyle name="СводкаСтоимРаб" xfId="45"/>
    <cellStyle name="СводРасч" xfId="46"/>
    <cellStyle name="Связанная ячейка" xfId="47" builtinId="24" customBuiltin="1"/>
    <cellStyle name="Текст предупреждения" xfId="48" builtinId="11" customBuiltin="1"/>
    <cellStyle name="Титул" xfId="49"/>
    <cellStyle name="Хвост" xfId="50"/>
    <cellStyle name="Хороший" xfId="51" builtinId="26" customBuiltin="1"/>
    <cellStyle name="Ценник" xfId="52"/>
    <cellStyle name="Экспертиза" xfId="5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autoPageBreaks="0" fitToPage="1"/>
  </sheetPr>
  <dimension ref="A1:H89"/>
  <sheetViews>
    <sheetView tabSelected="1" zoomScaleNormal="100" zoomScaleSheetLayoutView="120" workbookViewId="0">
      <selection activeCell="A4" sqref="A4:H4"/>
    </sheetView>
  </sheetViews>
  <sheetFormatPr defaultRowHeight="12.75" x14ac:dyDescent="0.2"/>
  <cols>
    <col min="1" max="1" width="4.28515625" style="7" customWidth="1"/>
    <col min="2" max="2" width="11.85546875" style="8" customWidth="1"/>
    <col min="3" max="3" width="31" style="5" customWidth="1"/>
    <col min="4" max="4" width="10" style="9" customWidth="1"/>
    <col min="5" max="5" width="10.140625" style="10" customWidth="1"/>
    <col min="6" max="7" width="10.140625" style="11" customWidth="1"/>
    <col min="8" max="8" width="10.140625" style="10" customWidth="1"/>
    <col min="9" max="16384" width="9.140625" style="6"/>
  </cols>
  <sheetData>
    <row r="1" spans="1:8" x14ac:dyDescent="0.2">
      <c r="A1" s="1"/>
      <c r="B1" s="2"/>
      <c r="C1" s="3"/>
      <c r="D1" s="3"/>
      <c r="E1" s="3"/>
      <c r="F1" s="29" t="s">
        <v>10</v>
      </c>
      <c r="G1" s="29"/>
      <c r="H1" s="29"/>
    </row>
    <row r="2" spans="1:8" ht="25.5" customHeight="1" x14ac:dyDescent="0.2">
      <c r="A2" s="1"/>
      <c r="B2" s="2"/>
      <c r="C2" s="3"/>
      <c r="D2" s="3"/>
      <c r="E2" s="3"/>
      <c r="F2" s="29" t="s">
        <v>9</v>
      </c>
      <c r="G2" s="29"/>
      <c r="H2" s="29"/>
    </row>
    <row r="3" spans="1:8" ht="27" customHeight="1" x14ac:dyDescent="0.2">
      <c r="A3" s="33" t="s">
        <v>7</v>
      </c>
      <c r="B3" s="33"/>
      <c r="C3" s="33"/>
      <c r="D3" s="33"/>
      <c r="E3" s="33"/>
      <c r="F3" s="33"/>
      <c r="G3" s="33"/>
      <c r="H3" s="33"/>
    </row>
    <row r="4" spans="1:8" ht="27.75" customHeight="1" x14ac:dyDescent="0.2">
      <c r="A4" s="36" t="s">
        <v>141</v>
      </c>
      <c r="B4" s="36"/>
      <c r="C4" s="36"/>
      <c r="D4" s="36"/>
      <c r="E4" s="36"/>
      <c r="F4" s="36"/>
      <c r="G4" s="36"/>
      <c r="H4" s="36"/>
    </row>
    <row r="5" spans="1:8" ht="21" customHeight="1" x14ac:dyDescent="0.2">
      <c r="A5" s="34"/>
      <c r="B5" s="34"/>
      <c r="C5" s="34"/>
      <c r="D5" s="34"/>
      <c r="E5" s="34"/>
      <c r="F5" s="34"/>
      <c r="G5" s="34"/>
      <c r="H5" s="34"/>
    </row>
    <row r="6" spans="1:8" x14ac:dyDescent="0.2">
      <c r="A6" s="1"/>
      <c r="B6" s="2"/>
      <c r="C6" s="3"/>
      <c r="D6" s="3"/>
      <c r="E6" s="3"/>
      <c r="F6" s="4"/>
      <c r="G6" s="4"/>
      <c r="H6" s="3"/>
    </row>
    <row r="7" spans="1:8" x14ac:dyDescent="0.2">
      <c r="A7" s="31" t="s">
        <v>0</v>
      </c>
      <c r="B7" s="32" t="s">
        <v>3</v>
      </c>
      <c r="C7" s="27" t="s">
        <v>1</v>
      </c>
      <c r="D7" s="27" t="s">
        <v>2</v>
      </c>
      <c r="E7" s="27" t="s">
        <v>6</v>
      </c>
      <c r="F7" s="30" t="s">
        <v>4</v>
      </c>
      <c r="G7" s="27" t="s">
        <v>5</v>
      </c>
      <c r="H7" s="27" t="s">
        <v>8</v>
      </c>
    </row>
    <row r="8" spans="1:8" x14ac:dyDescent="0.2">
      <c r="A8" s="31"/>
      <c r="B8" s="32"/>
      <c r="C8" s="27"/>
      <c r="D8" s="27"/>
      <c r="E8" s="27"/>
      <c r="F8" s="30"/>
      <c r="G8" s="27"/>
      <c r="H8" s="27"/>
    </row>
    <row r="9" spans="1:8" x14ac:dyDescent="0.2">
      <c r="A9" s="31"/>
      <c r="B9" s="32"/>
      <c r="C9" s="27"/>
      <c r="D9" s="27"/>
      <c r="E9" s="27"/>
      <c r="F9" s="30"/>
      <c r="G9" s="27"/>
      <c r="H9" s="27"/>
    </row>
    <row r="10" spans="1:8" x14ac:dyDescent="0.2">
      <c r="A10" s="31"/>
      <c r="B10" s="32"/>
      <c r="C10" s="27"/>
      <c r="D10" s="27"/>
      <c r="E10" s="27"/>
      <c r="F10" s="30"/>
      <c r="G10" s="27"/>
      <c r="H10" s="27"/>
    </row>
    <row r="11" spans="1:8" s="12" customFormat="1" ht="12.75" customHeight="1" x14ac:dyDescent="0.2">
      <c r="A11" s="14">
        <v>1</v>
      </c>
      <c r="B11" s="14">
        <v>2</v>
      </c>
      <c r="C11" s="14">
        <v>3</v>
      </c>
      <c r="D11" s="14">
        <v>4</v>
      </c>
      <c r="E11" s="14">
        <v>5</v>
      </c>
      <c r="F11" s="14">
        <v>6</v>
      </c>
      <c r="G11" s="14">
        <v>7</v>
      </c>
      <c r="H11" s="14">
        <v>8</v>
      </c>
    </row>
    <row r="12" spans="1:8" ht="21" customHeight="1" x14ac:dyDescent="0.2">
      <c r="A12" s="23" t="s">
        <v>11</v>
      </c>
      <c r="B12" s="24"/>
      <c r="C12" s="24"/>
      <c r="D12" s="24"/>
      <c r="E12" s="24"/>
      <c r="F12" s="24"/>
      <c r="G12" s="24"/>
      <c r="H12" s="24"/>
    </row>
    <row r="13" spans="1:8" ht="17.850000000000001" customHeight="1" x14ac:dyDescent="0.2">
      <c r="A13" s="21" t="s">
        <v>12</v>
      </c>
      <c r="B13" s="22"/>
      <c r="C13" s="22"/>
      <c r="D13" s="22"/>
      <c r="E13" s="22"/>
      <c r="F13" s="22"/>
      <c r="G13" s="22"/>
      <c r="H13" s="22"/>
    </row>
    <row r="14" spans="1:8" ht="22.5" x14ac:dyDescent="0.2">
      <c r="A14" s="15">
        <v>1</v>
      </c>
      <c r="B14" s="16" t="s">
        <v>13</v>
      </c>
      <c r="C14" s="16" t="s">
        <v>14</v>
      </c>
      <c r="D14" s="15" t="s">
        <v>15</v>
      </c>
      <c r="E14" s="17">
        <v>4.3</v>
      </c>
      <c r="F14" s="17"/>
      <c r="G14" s="17">
        <f ca="1">INDIRECT("E"&amp;ROW())-INDIRECT("F"&amp;ROW())</f>
        <v>4.3</v>
      </c>
      <c r="H14" s="16" t="s">
        <v>16</v>
      </c>
    </row>
    <row r="15" spans="1:8" ht="22.5" x14ac:dyDescent="0.2">
      <c r="A15" s="15">
        <v>2</v>
      </c>
      <c r="B15" s="16" t="s">
        <v>17</v>
      </c>
      <c r="C15" s="16" t="s">
        <v>18</v>
      </c>
      <c r="D15" s="15" t="s">
        <v>15</v>
      </c>
      <c r="E15" s="17">
        <v>2.2949999999999999</v>
      </c>
      <c r="F15" s="17"/>
      <c r="G15" s="17">
        <f ca="1">INDIRECT("E"&amp;ROW())-INDIRECT("F"&amp;ROW())</f>
        <v>2.2949999999999999</v>
      </c>
      <c r="H15" s="16" t="s">
        <v>16</v>
      </c>
    </row>
    <row r="16" spans="1:8" ht="17.850000000000001" customHeight="1" x14ac:dyDescent="0.2">
      <c r="A16" s="21" t="s">
        <v>19</v>
      </c>
      <c r="B16" s="22"/>
      <c r="C16" s="22"/>
      <c r="D16" s="22"/>
      <c r="E16" s="22"/>
      <c r="F16" s="22"/>
      <c r="G16" s="22"/>
      <c r="H16" s="22"/>
    </row>
    <row r="17" spans="1:8" ht="33.75" x14ac:dyDescent="0.2">
      <c r="A17" s="15">
        <v>3</v>
      </c>
      <c r="B17" s="16" t="s">
        <v>20</v>
      </c>
      <c r="C17" s="16" t="s">
        <v>21</v>
      </c>
      <c r="D17" s="15" t="s">
        <v>15</v>
      </c>
      <c r="E17" s="17">
        <v>6.258</v>
      </c>
      <c r="F17" s="17"/>
      <c r="G17" s="17">
        <f t="shared" ref="G17:G23" ca="1" si="0">INDIRECT("E"&amp;ROW())-INDIRECT("F"&amp;ROW())</f>
        <v>6.258</v>
      </c>
      <c r="H17" s="16" t="s">
        <v>16</v>
      </c>
    </row>
    <row r="18" spans="1:8" ht="33.75" x14ac:dyDescent="0.2">
      <c r="A18" s="15">
        <v>4</v>
      </c>
      <c r="B18" s="16" t="s">
        <v>22</v>
      </c>
      <c r="C18" s="16" t="s">
        <v>23</v>
      </c>
      <c r="D18" s="15" t="s">
        <v>15</v>
      </c>
      <c r="E18" s="17">
        <v>5.4249999999999998</v>
      </c>
      <c r="F18" s="17"/>
      <c r="G18" s="17">
        <f t="shared" ca="1" si="0"/>
        <v>5.4249999999999998</v>
      </c>
      <c r="H18" s="16" t="s">
        <v>16</v>
      </c>
    </row>
    <row r="19" spans="1:8" ht="45" x14ac:dyDescent="0.2">
      <c r="A19" s="15">
        <v>5</v>
      </c>
      <c r="B19" s="16" t="s">
        <v>24</v>
      </c>
      <c r="C19" s="16" t="s">
        <v>25</v>
      </c>
      <c r="D19" s="15" t="s">
        <v>15</v>
      </c>
      <c r="E19" s="17">
        <v>5.4249999999999998</v>
      </c>
      <c r="F19" s="17"/>
      <c r="G19" s="17">
        <f t="shared" ca="1" si="0"/>
        <v>5.4249999999999998</v>
      </c>
      <c r="H19" s="16" t="s">
        <v>16</v>
      </c>
    </row>
    <row r="20" spans="1:8" ht="22.5" x14ac:dyDescent="0.2">
      <c r="A20" s="15">
        <v>6</v>
      </c>
      <c r="B20" s="16" t="s">
        <v>26</v>
      </c>
      <c r="C20" s="16" t="s">
        <v>27</v>
      </c>
      <c r="D20" s="15" t="s">
        <v>15</v>
      </c>
      <c r="E20" s="17">
        <v>5.4249999999999998</v>
      </c>
      <c r="F20" s="17"/>
      <c r="G20" s="17">
        <f t="shared" ca="1" si="0"/>
        <v>5.4249999999999998</v>
      </c>
      <c r="H20" s="16" t="s">
        <v>16</v>
      </c>
    </row>
    <row r="21" spans="1:8" ht="22.5" x14ac:dyDescent="0.2">
      <c r="A21" s="15">
        <v>7</v>
      </c>
      <c r="B21" s="16" t="s">
        <v>28</v>
      </c>
      <c r="C21" s="16" t="s">
        <v>29</v>
      </c>
      <c r="D21" s="15" t="s">
        <v>15</v>
      </c>
      <c r="E21" s="17">
        <v>5.4249999999999998</v>
      </c>
      <c r="F21" s="17"/>
      <c r="G21" s="17">
        <f t="shared" ca="1" si="0"/>
        <v>5.4249999999999998</v>
      </c>
      <c r="H21" s="16" t="s">
        <v>16</v>
      </c>
    </row>
    <row r="22" spans="1:8" ht="22.5" x14ac:dyDescent="0.2">
      <c r="A22" s="15">
        <v>8</v>
      </c>
      <c r="B22" s="16" t="s">
        <v>30</v>
      </c>
      <c r="C22" s="16" t="s">
        <v>31</v>
      </c>
      <c r="D22" s="15" t="s">
        <v>15</v>
      </c>
      <c r="E22" s="17">
        <v>0.315</v>
      </c>
      <c r="F22" s="17"/>
      <c r="G22" s="17">
        <f t="shared" ca="1" si="0"/>
        <v>0.315</v>
      </c>
      <c r="H22" s="16" t="s">
        <v>16</v>
      </c>
    </row>
    <row r="23" spans="1:8" ht="22.5" x14ac:dyDescent="0.2">
      <c r="A23" s="15">
        <v>9</v>
      </c>
      <c r="B23" s="16" t="s">
        <v>32</v>
      </c>
      <c r="C23" s="16" t="s">
        <v>33</v>
      </c>
      <c r="D23" s="15" t="s">
        <v>15</v>
      </c>
      <c r="E23" s="17">
        <v>1.24</v>
      </c>
      <c r="F23" s="17"/>
      <c r="G23" s="17">
        <f t="shared" ca="1" si="0"/>
        <v>1.24</v>
      </c>
      <c r="H23" s="16" t="s">
        <v>16</v>
      </c>
    </row>
    <row r="24" spans="1:8" ht="17.850000000000001" customHeight="1" x14ac:dyDescent="0.2">
      <c r="A24" s="21" t="s">
        <v>34</v>
      </c>
      <c r="B24" s="22"/>
      <c r="C24" s="22"/>
      <c r="D24" s="22"/>
      <c r="E24" s="22"/>
      <c r="F24" s="22"/>
      <c r="G24" s="22"/>
      <c r="H24" s="22"/>
    </row>
    <row r="25" spans="1:8" ht="22.5" x14ac:dyDescent="0.2">
      <c r="A25" s="18">
        <v>10</v>
      </c>
      <c r="B25" s="19" t="s">
        <v>35</v>
      </c>
      <c r="C25" s="19" t="s">
        <v>36</v>
      </c>
      <c r="D25" s="18" t="s">
        <v>15</v>
      </c>
      <c r="E25" s="20">
        <v>2.8025000000000002</v>
      </c>
      <c r="F25" s="20"/>
      <c r="G25" s="20">
        <f ca="1">INDIRECT("E"&amp;ROW())-INDIRECT("F"&amp;ROW())</f>
        <v>2.8025000000000002</v>
      </c>
      <c r="H25" s="19" t="s">
        <v>16</v>
      </c>
    </row>
    <row r="26" spans="1:8" ht="21" customHeight="1" x14ac:dyDescent="0.2">
      <c r="A26" s="23" t="s">
        <v>37</v>
      </c>
      <c r="B26" s="24"/>
      <c r="C26" s="24"/>
      <c r="D26" s="24"/>
      <c r="E26" s="24"/>
      <c r="F26" s="24"/>
      <c r="G26" s="24"/>
      <c r="H26" s="24"/>
    </row>
    <row r="27" spans="1:8" ht="22.5" x14ac:dyDescent="0.2">
      <c r="A27" s="15">
        <v>11</v>
      </c>
      <c r="B27" s="16" t="s">
        <v>38</v>
      </c>
      <c r="C27" s="16" t="s">
        <v>39</v>
      </c>
      <c r="D27" s="15" t="s">
        <v>40</v>
      </c>
      <c r="E27" s="17">
        <v>0.2</v>
      </c>
      <c r="F27" s="17"/>
      <c r="G27" s="17">
        <f ca="1">INDIRECT("E"&amp;ROW())-INDIRECT("F"&amp;ROW())</f>
        <v>0.2</v>
      </c>
      <c r="H27" s="16" t="s">
        <v>16</v>
      </c>
    </row>
    <row r="28" spans="1:8" ht="56.25" x14ac:dyDescent="0.2">
      <c r="A28" s="15">
        <v>12</v>
      </c>
      <c r="B28" s="16" t="s">
        <v>41</v>
      </c>
      <c r="C28" s="16" t="s">
        <v>42</v>
      </c>
      <c r="D28" s="15" t="s">
        <v>43</v>
      </c>
      <c r="E28" s="17">
        <v>20</v>
      </c>
      <c r="F28" s="17"/>
      <c r="G28" s="17">
        <f ca="1">INDIRECT("E"&amp;ROW())-INDIRECT("F"&amp;ROW())</f>
        <v>20</v>
      </c>
      <c r="H28" s="16" t="s">
        <v>16</v>
      </c>
    </row>
    <row r="29" spans="1:8" ht="45" x14ac:dyDescent="0.2">
      <c r="A29" s="18">
        <v>13</v>
      </c>
      <c r="B29" s="19" t="s">
        <v>44</v>
      </c>
      <c r="C29" s="19" t="s">
        <v>45</v>
      </c>
      <c r="D29" s="18" t="s">
        <v>43</v>
      </c>
      <c r="E29" s="20">
        <v>20</v>
      </c>
      <c r="F29" s="20"/>
      <c r="G29" s="20">
        <f ca="1">INDIRECT("E"&amp;ROW())-INDIRECT("F"&amp;ROW())</f>
        <v>20</v>
      </c>
      <c r="H29" s="19" t="s">
        <v>16</v>
      </c>
    </row>
    <row r="30" spans="1:8" ht="21" customHeight="1" x14ac:dyDescent="0.2">
      <c r="A30" s="23" t="s">
        <v>46</v>
      </c>
      <c r="B30" s="24"/>
      <c r="C30" s="24"/>
      <c r="D30" s="24"/>
      <c r="E30" s="24"/>
      <c r="F30" s="24"/>
      <c r="G30" s="24"/>
      <c r="H30" s="24"/>
    </row>
    <row r="31" spans="1:8" ht="17.850000000000001" customHeight="1" x14ac:dyDescent="0.2">
      <c r="A31" s="21" t="s">
        <v>47</v>
      </c>
      <c r="B31" s="22"/>
      <c r="C31" s="22"/>
      <c r="D31" s="22"/>
      <c r="E31" s="22"/>
      <c r="F31" s="22"/>
      <c r="G31" s="22"/>
      <c r="H31" s="22"/>
    </row>
    <row r="32" spans="1:8" ht="56.25" x14ac:dyDescent="0.2">
      <c r="A32" s="15">
        <v>14</v>
      </c>
      <c r="B32" s="16" t="s">
        <v>48</v>
      </c>
      <c r="C32" s="16" t="s">
        <v>49</v>
      </c>
      <c r="D32" s="15" t="s">
        <v>15</v>
      </c>
      <c r="E32" s="17">
        <v>3.25</v>
      </c>
      <c r="F32" s="17"/>
      <c r="G32" s="17">
        <f ca="1">INDIRECT("E"&amp;ROW())-INDIRECT("F"&amp;ROW())</f>
        <v>3.25</v>
      </c>
      <c r="H32" s="16" t="s">
        <v>16</v>
      </c>
    </row>
    <row r="33" spans="1:8" ht="56.25" x14ac:dyDescent="0.2">
      <c r="A33" s="15">
        <v>15</v>
      </c>
      <c r="B33" s="16" t="s">
        <v>50</v>
      </c>
      <c r="C33" s="16" t="s">
        <v>51</v>
      </c>
      <c r="D33" s="15" t="s">
        <v>52</v>
      </c>
      <c r="E33" s="17">
        <v>383.5</v>
      </c>
      <c r="F33" s="17"/>
      <c r="G33" s="17">
        <f ca="1">INDIRECT("E"&amp;ROW())-INDIRECT("F"&amp;ROW())</f>
        <v>383.5</v>
      </c>
      <c r="H33" s="16" t="s">
        <v>16</v>
      </c>
    </row>
    <row r="34" spans="1:8" ht="33.75" x14ac:dyDescent="0.2">
      <c r="A34" s="15">
        <v>16</v>
      </c>
      <c r="B34" s="16" t="s">
        <v>53</v>
      </c>
      <c r="C34" s="16" t="s">
        <v>54</v>
      </c>
      <c r="D34" s="15" t="s">
        <v>55</v>
      </c>
      <c r="E34" s="17">
        <v>36.725000000000001</v>
      </c>
      <c r="F34" s="17"/>
      <c r="G34" s="17">
        <f ca="1">INDIRECT("E"&amp;ROW())-INDIRECT("F"&amp;ROW())</f>
        <v>36.725000000000001</v>
      </c>
      <c r="H34" s="16" t="s">
        <v>16</v>
      </c>
    </row>
    <row r="35" spans="1:8" ht="33.75" x14ac:dyDescent="0.2">
      <c r="A35" s="18">
        <v>17</v>
      </c>
      <c r="B35" s="19" t="s">
        <v>56</v>
      </c>
      <c r="C35" s="19" t="s">
        <v>57</v>
      </c>
      <c r="D35" s="18" t="s">
        <v>58</v>
      </c>
      <c r="E35" s="20">
        <v>48.75</v>
      </c>
      <c r="F35" s="20"/>
      <c r="G35" s="20">
        <f ca="1">INDIRECT("E"&amp;ROW())-INDIRECT("F"&amp;ROW())</f>
        <v>48.75</v>
      </c>
      <c r="H35" s="19" t="s">
        <v>16</v>
      </c>
    </row>
    <row r="36" spans="1:8" ht="21" customHeight="1" x14ac:dyDescent="0.2">
      <c r="A36" s="23" t="s">
        <v>59</v>
      </c>
      <c r="B36" s="24"/>
      <c r="C36" s="24"/>
      <c r="D36" s="24"/>
      <c r="E36" s="24"/>
      <c r="F36" s="24"/>
      <c r="G36" s="24"/>
      <c r="H36" s="24"/>
    </row>
    <row r="37" spans="1:8" ht="17.850000000000001" customHeight="1" x14ac:dyDescent="0.2">
      <c r="A37" s="21" t="s">
        <v>60</v>
      </c>
      <c r="B37" s="22"/>
      <c r="C37" s="22"/>
      <c r="D37" s="22"/>
      <c r="E37" s="22"/>
      <c r="F37" s="22"/>
      <c r="G37" s="22"/>
      <c r="H37" s="22"/>
    </row>
    <row r="38" spans="1:8" ht="22.5" x14ac:dyDescent="0.2">
      <c r="A38" s="15">
        <v>18</v>
      </c>
      <c r="B38" s="16" t="s">
        <v>61</v>
      </c>
      <c r="C38" s="16" t="s">
        <v>62</v>
      </c>
      <c r="D38" s="15" t="s">
        <v>58</v>
      </c>
      <c r="E38" s="17">
        <v>20.6</v>
      </c>
      <c r="F38" s="17"/>
      <c r="G38" s="17">
        <f t="shared" ref="G38:G55" ca="1" si="1">INDIRECT("E"&amp;ROW())-INDIRECT("F"&amp;ROW())</f>
        <v>20.6</v>
      </c>
      <c r="H38" s="16" t="s">
        <v>16</v>
      </c>
    </row>
    <row r="39" spans="1:8" ht="56.25" x14ac:dyDescent="0.2">
      <c r="A39" s="15">
        <v>19</v>
      </c>
      <c r="B39" s="16" t="s">
        <v>63</v>
      </c>
      <c r="C39" s="16" t="s">
        <v>64</v>
      </c>
      <c r="D39" s="15" t="s">
        <v>15</v>
      </c>
      <c r="E39" s="17">
        <v>5.4249999999999998</v>
      </c>
      <c r="F39" s="17"/>
      <c r="G39" s="17">
        <f t="shared" ca="1" si="1"/>
        <v>5.4249999999999998</v>
      </c>
      <c r="H39" s="16" t="s">
        <v>16</v>
      </c>
    </row>
    <row r="40" spans="1:8" ht="33.75" x14ac:dyDescent="0.2">
      <c r="A40" s="15">
        <v>20</v>
      </c>
      <c r="B40" s="16" t="s">
        <v>65</v>
      </c>
      <c r="C40" s="16" t="s">
        <v>66</v>
      </c>
      <c r="D40" s="15" t="s">
        <v>58</v>
      </c>
      <c r="E40" s="17">
        <v>3</v>
      </c>
      <c r="F40" s="17"/>
      <c r="G40" s="17">
        <f t="shared" ca="1" si="1"/>
        <v>3</v>
      </c>
      <c r="H40" s="16" t="s">
        <v>16</v>
      </c>
    </row>
    <row r="41" spans="1:8" ht="56.25" x14ac:dyDescent="0.2">
      <c r="A41" s="15">
        <v>21</v>
      </c>
      <c r="B41" s="16" t="s">
        <v>67</v>
      </c>
      <c r="C41" s="16" t="s">
        <v>68</v>
      </c>
      <c r="D41" s="15" t="s">
        <v>15</v>
      </c>
      <c r="E41" s="17">
        <v>5.4249999999999998</v>
      </c>
      <c r="F41" s="17"/>
      <c r="G41" s="17">
        <f t="shared" ca="1" si="1"/>
        <v>5.4249999999999998</v>
      </c>
      <c r="H41" s="16" t="s">
        <v>16</v>
      </c>
    </row>
    <row r="42" spans="1:8" ht="33.75" x14ac:dyDescent="0.2">
      <c r="A42" s="15">
        <v>22</v>
      </c>
      <c r="B42" s="16" t="s">
        <v>69</v>
      </c>
      <c r="C42" s="16" t="s">
        <v>70</v>
      </c>
      <c r="D42" s="15" t="s">
        <v>71</v>
      </c>
      <c r="E42" s="17">
        <v>312.48</v>
      </c>
      <c r="F42" s="17"/>
      <c r="G42" s="17">
        <f t="shared" ca="1" si="1"/>
        <v>312.48</v>
      </c>
      <c r="H42" s="16" t="s">
        <v>16</v>
      </c>
    </row>
    <row r="43" spans="1:8" ht="22.5" x14ac:dyDescent="0.2">
      <c r="A43" s="15">
        <v>23</v>
      </c>
      <c r="B43" s="16" t="s">
        <v>72</v>
      </c>
      <c r="C43" s="16" t="s">
        <v>73</v>
      </c>
      <c r="D43" s="15" t="s">
        <v>15</v>
      </c>
      <c r="E43" s="17">
        <v>5.4249999999999998</v>
      </c>
      <c r="F43" s="17"/>
      <c r="G43" s="17">
        <f t="shared" ca="1" si="1"/>
        <v>5.4249999999999998</v>
      </c>
      <c r="H43" s="16" t="s">
        <v>16</v>
      </c>
    </row>
    <row r="44" spans="1:8" ht="33.75" x14ac:dyDescent="0.2">
      <c r="A44" s="15">
        <v>24</v>
      </c>
      <c r="B44" s="16" t="s">
        <v>74</v>
      </c>
      <c r="C44" s="16" t="s">
        <v>75</v>
      </c>
      <c r="D44" s="15" t="s">
        <v>55</v>
      </c>
      <c r="E44" s="17">
        <v>59.05</v>
      </c>
      <c r="F44" s="17"/>
      <c r="G44" s="17">
        <f t="shared" ca="1" si="1"/>
        <v>59.05</v>
      </c>
      <c r="H44" s="16" t="s">
        <v>16</v>
      </c>
    </row>
    <row r="45" spans="1:8" ht="56.25" x14ac:dyDescent="0.2">
      <c r="A45" s="15">
        <v>25</v>
      </c>
      <c r="B45" s="16" t="s">
        <v>76</v>
      </c>
      <c r="C45" s="16" t="s">
        <v>77</v>
      </c>
      <c r="D45" s="15" t="s">
        <v>15</v>
      </c>
      <c r="E45" s="17">
        <v>5.1630000000000003</v>
      </c>
      <c r="F45" s="17"/>
      <c r="G45" s="17">
        <f t="shared" ca="1" si="1"/>
        <v>5.1630000000000003</v>
      </c>
      <c r="H45" s="16" t="s">
        <v>16</v>
      </c>
    </row>
    <row r="46" spans="1:8" ht="33.75" x14ac:dyDescent="0.2">
      <c r="A46" s="15">
        <v>26</v>
      </c>
      <c r="B46" s="16" t="s">
        <v>72</v>
      </c>
      <c r="C46" s="16" t="s">
        <v>78</v>
      </c>
      <c r="D46" s="15" t="s">
        <v>15</v>
      </c>
      <c r="E46" s="17">
        <v>6.2389999999999999</v>
      </c>
      <c r="F46" s="17"/>
      <c r="G46" s="17">
        <f t="shared" ca="1" si="1"/>
        <v>6.2389999999999999</v>
      </c>
      <c r="H46" s="16" t="s">
        <v>16</v>
      </c>
    </row>
    <row r="47" spans="1:8" ht="33.75" x14ac:dyDescent="0.2">
      <c r="A47" s="15">
        <v>27</v>
      </c>
      <c r="B47" s="16" t="s">
        <v>79</v>
      </c>
      <c r="C47" s="16" t="s">
        <v>80</v>
      </c>
      <c r="D47" s="15" t="s">
        <v>55</v>
      </c>
      <c r="E47" s="17">
        <v>62.39</v>
      </c>
      <c r="F47" s="17"/>
      <c r="G47" s="17">
        <f t="shared" ca="1" si="1"/>
        <v>62.39</v>
      </c>
      <c r="H47" s="16" t="s">
        <v>16</v>
      </c>
    </row>
    <row r="48" spans="1:8" ht="22.5" x14ac:dyDescent="0.2">
      <c r="A48" s="15">
        <v>28</v>
      </c>
      <c r="B48" s="16" t="s">
        <v>81</v>
      </c>
      <c r="C48" s="16" t="s">
        <v>82</v>
      </c>
      <c r="D48" s="15" t="s">
        <v>83</v>
      </c>
      <c r="E48" s="17">
        <v>0.71799999999999997</v>
      </c>
      <c r="F48" s="17"/>
      <c r="G48" s="17">
        <f t="shared" ca="1" si="1"/>
        <v>0.71799999999999997</v>
      </c>
      <c r="H48" s="16" t="s">
        <v>16</v>
      </c>
    </row>
    <row r="49" spans="1:8" ht="56.25" x14ac:dyDescent="0.2">
      <c r="A49" s="15">
        <v>29</v>
      </c>
      <c r="B49" s="16" t="s">
        <v>84</v>
      </c>
      <c r="C49" s="16" t="s">
        <v>85</v>
      </c>
      <c r="D49" s="15" t="s">
        <v>86</v>
      </c>
      <c r="E49" s="17">
        <v>0.28720000000000001</v>
      </c>
      <c r="F49" s="17"/>
      <c r="G49" s="17">
        <f t="shared" ca="1" si="1"/>
        <v>0.28720000000000001</v>
      </c>
      <c r="H49" s="16" t="s">
        <v>16</v>
      </c>
    </row>
    <row r="50" spans="1:8" ht="45" x14ac:dyDescent="0.2">
      <c r="A50" s="15">
        <v>30</v>
      </c>
      <c r="B50" s="16" t="s">
        <v>87</v>
      </c>
      <c r="C50" s="16" t="s">
        <v>88</v>
      </c>
      <c r="D50" s="15" t="s">
        <v>15</v>
      </c>
      <c r="E50" s="17">
        <v>6.4820000000000002</v>
      </c>
      <c r="F50" s="17"/>
      <c r="G50" s="17">
        <f t="shared" ca="1" si="1"/>
        <v>6.4820000000000002</v>
      </c>
      <c r="H50" s="16" t="s">
        <v>16</v>
      </c>
    </row>
    <row r="51" spans="1:8" ht="33.75" x14ac:dyDescent="0.2">
      <c r="A51" s="15">
        <v>31</v>
      </c>
      <c r="B51" s="16" t="s">
        <v>89</v>
      </c>
      <c r="C51" s="16" t="s">
        <v>90</v>
      </c>
      <c r="D51" s="15" t="s">
        <v>52</v>
      </c>
      <c r="E51" s="17">
        <v>650.63</v>
      </c>
      <c r="F51" s="17"/>
      <c r="G51" s="17">
        <f t="shared" ca="1" si="1"/>
        <v>650.63</v>
      </c>
      <c r="H51" s="16" t="s">
        <v>16</v>
      </c>
    </row>
    <row r="52" spans="1:8" ht="33.75" x14ac:dyDescent="0.2">
      <c r="A52" s="15">
        <v>32</v>
      </c>
      <c r="B52" s="16" t="s">
        <v>91</v>
      </c>
      <c r="C52" s="16" t="s">
        <v>92</v>
      </c>
      <c r="D52" s="15" t="s">
        <v>93</v>
      </c>
      <c r="E52" s="17">
        <v>51.85</v>
      </c>
      <c r="F52" s="17"/>
      <c r="G52" s="17">
        <f t="shared" ca="1" si="1"/>
        <v>51.85</v>
      </c>
      <c r="H52" s="16" t="s">
        <v>16</v>
      </c>
    </row>
    <row r="53" spans="1:8" ht="33.75" x14ac:dyDescent="0.2">
      <c r="A53" s="15">
        <v>33</v>
      </c>
      <c r="B53" s="16" t="s">
        <v>94</v>
      </c>
      <c r="C53" s="16" t="s">
        <v>95</v>
      </c>
      <c r="D53" s="15" t="s">
        <v>96</v>
      </c>
      <c r="E53" s="17">
        <v>18</v>
      </c>
      <c r="F53" s="17"/>
      <c r="G53" s="17">
        <f t="shared" ca="1" si="1"/>
        <v>18</v>
      </c>
      <c r="H53" s="16" t="s">
        <v>16</v>
      </c>
    </row>
    <row r="54" spans="1:8" ht="45" x14ac:dyDescent="0.2">
      <c r="A54" s="15">
        <v>34</v>
      </c>
      <c r="B54" s="16" t="s">
        <v>97</v>
      </c>
      <c r="C54" s="16" t="s">
        <v>98</v>
      </c>
      <c r="D54" s="15" t="s">
        <v>96</v>
      </c>
      <c r="E54" s="17">
        <v>18</v>
      </c>
      <c r="F54" s="17"/>
      <c r="G54" s="17">
        <f t="shared" ca="1" si="1"/>
        <v>18</v>
      </c>
      <c r="H54" s="16" t="s">
        <v>16</v>
      </c>
    </row>
    <row r="55" spans="1:8" ht="45" x14ac:dyDescent="0.2">
      <c r="A55" s="15">
        <v>35</v>
      </c>
      <c r="B55" s="16" t="s">
        <v>99</v>
      </c>
      <c r="C55" s="16" t="s">
        <v>100</v>
      </c>
      <c r="D55" s="15" t="s">
        <v>96</v>
      </c>
      <c r="E55" s="17">
        <v>52</v>
      </c>
      <c r="F55" s="17"/>
      <c r="G55" s="17">
        <f t="shared" ca="1" si="1"/>
        <v>52</v>
      </c>
      <c r="H55" s="16" t="s">
        <v>16</v>
      </c>
    </row>
    <row r="56" spans="1:8" ht="17.850000000000001" customHeight="1" x14ac:dyDescent="0.2">
      <c r="A56" s="21" t="s">
        <v>101</v>
      </c>
      <c r="B56" s="22"/>
      <c r="C56" s="22"/>
      <c r="D56" s="22"/>
      <c r="E56" s="22"/>
      <c r="F56" s="22"/>
      <c r="G56" s="22"/>
      <c r="H56" s="22"/>
    </row>
    <row r="57" spans="1:8" ht="22.5" x14ac:dyDescent="0.2">
      <c r="A57" s="15">
        <v>36</v>
      </c>
      <c r="B57" s="16" t="s">
        <v>30</v>
      </c>
      <c r="C57" s="16" t="s">
        <v>102</v>
      </c>
      <c r="D57" s="15" t="s">
        <v>15</v>
      </c>
      <c r="E57" s="17">
        <v>0.45450000000000002</v>
      </c>
      <c r="F57" s="17"/>
      <c r="G57" s="17">
        <f ca="1">INDIRECT("E"&amp;ROW())-INDIRECT("F"&amp;ROW())</f>
        <v>0.45450000000000002</v>
      </c>
      <c r="H57" s="16" t="s">
        <v>16</v>
      </c>
    </row>
    <row r="58" spans="1:8" ht="33.75" x14ac:dyDescent="0.2">
      <c r="A58" s="15">
        <v>37</v>
      </c>
      <c r="B58" s="16" t="s">
        <v>103</v>
      </c>
      <c r="C58" s="16" t="s">
        <v>104</v>
      </c>
      <c r="D58" s="15" t="s">
        <v>15</v>
      </c>
      <c r="E58" s="17">
        <v>0.155</v>
      </c>
      <c r="F58" s="17"/>
      <c r="G58" s="17">
        <f ca="1">INDIRECT("E"&amp;ROW())-INDIRECT("F"&amp;ROW())</f>
        <v>0.155</v>
      </c>
      <c r="H58" s="16" t="s">
        <v>16</v>
      </c>
    </row>
    <row r="59" spans="1:8" ht="33.75" x14ac:dyDescent="0.2">
      <c r="A59" s="15">
        <v>38</v>
      </c>
      <c r="B59" s="16" t="s">
        <v>89</v>
      </c>
      <c r="C59" s="16" t="s">
        <v>90</v>
      </c>
      <c r="D59" s="15" t="s">
        <v>52</v>
      </c>
      <c r="E59" s="17">
        <v>0.155</v>
      </c>
      <c r="F59" s="17"/>
      <c r="G59" s="17">
        <f ca="1">INDIRECT("E"&amp;ROW())-INDIRECT("F"&amp;ROW())</f>
        <v>0.155</v>
      </c>
      <c r="H59" s="16" t="s">
        <v>16</v>
      </c>
    </row>
    <row r="60" spans="1:8" ht="17.850000000000001" customHeight="1" x14ac:dyDescent="0.2">
      <c r="A60" s="21" t="s">
        <v>105</v>
      </c>
      <c r="B60" s="22"/>
      <c r="C60" s="22"/>
      <c r="D60" s="22"/>
      <c r="E60" s="22"/>
      <c r="F60" s="22"/>
      <c r="G60" s="22"/>
      <c r="H60" s="22"/>
    </row>
    <row r="61" spans="1:8" ht="22.5" x14ac:dyDescent="0.2">
      <c r="A61" s="15">
        <v>39</v>
      </c>
      <c r="B61" s="16" t="s">
        <v>32</v>
      </c>
      <c r="C61" s="16" t="s">
        <v>106</v>
      </c>
      <c r="D61" s="15" t="s">
        <v>15</v>
      </c>
      <c r="E61" s="17">
        <v>1.24</v>
      </c>
      <c r="F61" s="17"/>
      <c r="G61" s="17">
        <f ca="1">INDIRECT("E"&amp;ROW())-INDIRECT("F"&amp;ROW())</f>
        <v>1.24</v>
      </c>
      <c r="H61" s="16" t="s">
        <v>16</v>
      </c>
    </row>
    <row r="62" spans="1:8" ht="33.75" x14ac:dyDescent="0.2">
      <c r="A62" s="15">
        <v>40</v>
      </c>
      <c r="B62" s="16" t="s">
        <v>107</v>
      </c>
      <c r="C62" s="16" t="s">
        <v>108</v>
      </c>
      <c r="D62" s="15" t="s">
        <v>58</v>
      </c>
      <c r="E62" s="17">
        <v>3.1</v>
      </c>
      <c r="F62" s="17"/>
      <c r="G62" s="17">
        <f ca="1">INDIRECT("E"&amp;ROW())-INDIRECT("F"&amp;ROW())</f>
        <v>3.1</v>
      </c>
      <c r="H62" s="16" t="s">
        <v>16</v>
      </c>
    </row>
    <row r="63" spans="1:8" ht="21.95" customHeight="1" x14ac:dyDescent="0.2">
      <c r="A63" s="21" t="s">
        <v>109</v>
      </c>
      <c r="B63" s="22"/>
      <c r="C63" s="22"/>
      <c r="D63" s="22"/>
      <c r="E63" s="22"/>
      <c r="F63" s="22"/>
      <c r="G63" s="22"/>
      <c r="H63" s="22"/>
    </row>
    <row r="64" spans="1:8" ht="22.5" x14ac:dyDescent="0.2">
      <c r="A64" s="15">
        <v>41</v>
      </c>
      <c r="B64" s="16" t="s">
        <v>110</v>
      </c>
      <c r="C64" s="16" t="s">
        <v>111</v>
      </c>
      <c r="D64" s="15" t="s">
        <v>96</v>
      </c>
      <c r="E64" s="17">
        <v>4</v>
      </c>
      <c r="F64" s="17"/>
      <c r="G64" s="17">
        <f t="shared" ref="G64:G69" ca="1" si="2">INDIRECT("E"&amp;ROW())-INDIRECT("F"&amp;ROW())</f>
        <v>4</v>
      </c>
      <c r="H64" s="16" t="s">
        <v>16</v>
      </c>
    </row>
    <row r="65" spans="1:8" ht="33.75" x14ac:dyDescent="0.2">
      <c r="A65" s="15">
        <v>42</v>
      </c>
      <c r="B65" s="16" t="s">
        <v>112</v>
      </c>
      <c r="C65" s="16" t="s">
        <v>113</v>
      </c>
      <c r="D65" s="15" t="s">
        <v>52</v>
      </c>
      <c r="E65" s="17">
        <v>4</v>
      </c>
      <c r="F65" s="17"/>
      <c r="G65" s="17">
        <f t="shared" ca="1" si="2"/>
        <v>4</v>
      </c>
      <c r="H65" s="16" t="s">
        <v>16</v>
      </c>
    </row>
    <row r="66" spans="1:8" ht="22.5" x14ac:dyDescent="0.2">
      <c r="A66" s="15">
        <v>43</v>
      </c>
      <c r="B66" s="16" t="s">
        <v>114</v>
      </c>
      <c r="C66" s="16" t="s">
        <v>115</v>
      </c>
      <c r="D66" s="15" t="s">
        <v>15</v>
      </c>
      <c r="E66" s="17">
        <v>1.6799999999999999E-2</v>
      </c>
      <c r="F66" s="17"/>
      <c r="G66" s="17">
        <f t="shared" ca="1" si="2"/>
        <v>1.6799999999999999E-2</v>
      </c>
      <c r="H66" s="16" t="s">
        <v>16</v>
      </c>
    </row>
    <row r="67" spans="1:8" ht="33.75" x14ac:dyDescent="0.2">
      <c r="A67" s="15">
        <v>44</v>
      </c>
      <c r="B67" s="16" t="s">
        <v>116</v>
      </c>
      <c r="C67" s="16" t="s">
        <v>117</v>
      </c>
      <c r="D67" s="15" t="s">
        <v>118</v>
      </c>
      <c r="E67" s="17">
        <v>2</v>
      </c>
      <c r="F67" s="17"/>
      <c r="G67" s="17">
        <f t="shared" ca="1" si="2"/>
        <v>2</v>
      </c>
      <c r="H67" s="16" t="s">
        <v>16</v>
      </c>
    </row>
    <row r="68" spans="1:8" ht="33.75" x14ac:dyDescent="0.2">
      <c r="A68" s="15">
        <v>45</v>
      </c>
      <c r="B68" s="16" t="s">
        <v>119</v>
      </c>
      <c r="C68" s="16" t="s">
        <v>120</v>
      </c>
      <c r="D68" s="15" t="s">
        <v>96</v>
      </c>
      <c r="E68" s="17">
        <v>2</v>
      </c>
      <c r="F68" s="17"/>
      <c r="G68" s="17">
        <f t="shared" ca="1" si="2"/>
        <v>2</v>
      </c>
      <c r="H68" s="16" t="s">
        <v>16</v>
      </c>
    </row>
    <row r="69" spans="1:8" ht="33.75" x14ac:dyDescent="0.2">
      <c r="A69" s="15">
        <v>46</v>
      </c>
      <c r="B69" s="16" t="s">
        <v>121</v>
      </c>
      <c r="C69" s="16" t="s">
        <v>122</v>
      </c>
      <c r="D69" s="15" t="s">
        <v>118</v>
      </c>
      <c r="E69" s="17">
        <v>2</v>
      </c>
      <c r="F69" s="17"/>
      <c r="G69" s="17">
        <f t="shared" ca="1" si="2"/>
        <v>2</v>
      </c>
      <c r="H69" s="16" t="s">
        <v>16</v>
      </c>
    </row>
    <row r="70" spans="1:8" ht="17.850000000000001" customHeight="1" x14ac:dyDescent="0.2">
      <c r="A70" s="21" t="s">
        <v>123</v>
      </c>
      <c r="B70" s="22"/>
      <c r="C70" s="22"/>
      <c r="D70" s="22"/>
      <c r="E70" s="22"/>
      <c r="F70" s="22"/>
      <c r="G70" s="22"/>
      <c r="H70" s="22"/>
    </row>
    <row r="71" spans="1:8" x14ac:dyDescent="0.2">
      <c r="A71" s="18">
        <v>47</v>
      </c>
      <c r="B71" s="19" t="s">
        <v>124</v>
      </c>
      <c r="C71" s="19" t="s">
        <v>125</v>
      </c>
      <c r="D71" s="18" t="s">
        <v>15</v>
      </c>
      <c r="E71" s="20">
        <v>0.41199999999999998</v>
      </c>
      <c r="F71" s="20"/>
      <c r="G71" s="20">
        <f ca="1">INDIRECT("E"&amp;ROW())-INDIRECT("F"&amp;ROW())</f>
        <v>0.41199999999999998</v>
      </c>
      <c r="H71" s="19" t="s">
        <v>16</v>
      </c>
    </row>
    <row r="72" spans="1:8" ht="21" customHeight="1" x14ac:dyDescent="0.2">
      <c r="A72" s="23" t="s">
        <v>126</v>
      </c>
      <c r="B72" s="24"/>
      <c r="C72" s="24"/>
      <c r="D72" s="24"/>
      <c r="E72" s="24"/>
      <c r="F72" s="24"/>
      <c r="G72" s="24"/>
      <c r="H72" s="24"/>
    </row>
    <row r="73" spans="1:8" ht="33.75" x14ac:dyDescent="0.2">
      <c r="A73" s="15">
        <v>48</v>
      </c>
      <c r="B73" s="16" t="s">
        <v>127</v>
      </c>
      <c r="C73" s="16" t="s">
        <v>128</v>
      </c>
      <c r="D73" s="15" t="s">
        <v>15</v>
      </c>
      <c r="E73" s="17">
        <v>2.8025000000000002</v>
      </c>
      <c r="F73" s="17"/>
      <c r="G73" s="17">
        <f t="shared" ref="G73:G79" ca="1" si="3">INDIRECT("E"&amp;ROW())-INDIRECT("F"&amp;ROW())</f>
        <v>2.8025000000000002</v>
      </c>
      <c r="H73" s="16" t="s">
        <v>16</v>
      </c>
    </row>
    <row r="74" spans="1:8" ht="33.75" x14ac:dyDescent="0.2">
      <c r="A74" s="15">
        <v>49</v>
      </c>
      <c r="B74" s="16" t="s">
        <v>129</v>
      </c>
      <c r="C74" s="16" t="s">
        <v>130</v>
      </c>
      <c r="D74" s="15" t="s">
        <v>58</v>
      </c>
      <c r="E74" s="17">
        <v>3</v>
      </c>
      <c r="F74" s="17"/>
      <c r="G74" s="17">
        <f t="shared" ca="1" si="3"/>
        <v>3</v>
      </c>
      <c r="H74" s="16" t="s">
        <v>16</v>
      </c>
    </row>
    <row r="75" spans="1:8" ht="33.75" x14ac:dyDescent="0.2">
      <c r="A75" s="15">
        <v>50</v>
      </c>
      <c r="B75" s="16" t="s">
        <v>131</v>
      </c>
      <c r="C75" s="16" t="s">
        <v>132</v>
      </c>
      <c r="D75" s="15" t="s">
        <v>15</v>
      </c>
      <c r="E75" s="17">
        <v>2.3275000000000001</v>
      </c>
      <c r="F75" s="17"/>
      <c r="G75" s="17">
        <f t="shared" ca="1" si="3"/>
        <v>2.3275000000000001</v>
      </c>
      <c r="H75" s="16" t="s">
        <v>16</v>
      </c>
    </row>
    <row r="76" spans="1:8" ht="33.75" x14ac:dyDescent="0.2">
      <c r="A76" s="15">
        <v>51</v>
      </c>
      <c r="B76" s="16" t="s">
        <v>133</v>
      </c>
      <c r="C76" s="16" t="s">
        <v>134</v>
      </c>
      <c r="D76" s="15" t="s">
        <v>15</v>
      </c>
      <c r="E76" s="17">
        <v>2.4275000000000002</v>
      </c>
      <c r="F76" s="17"/>
      <c r="G76" s="17">
        <f t="shared" ca="1" si="3"/>
        <v>2.4275000000000002</v>
      </c>
      <c r="H76" s="16" t="s">
        <v>16</v>
      </c>
    </row>
    <row r="77" spans="1:8" ht="56.25" x14ac:dyDescent="0.2">
      <c r="A77" s="15">
        <v>52</v>
      </c>
      <c r="B77" s="16" t="s">
        <v>135</v>
      </c>
      <c r="C77" s="16" t="s">
        <v>136</v>
      </c>
      <c r="D77" s="15" t="s">
        <v>58</v>
      </c>
      <c r="E77" s="17">
        <v>0.5</v>
      </c>
      <c r="F77" s="17"/>
      <c r="G77" s="17">
        <f t="shared" ca="1" si="3"/>
        <v>0.5</v>
      </c>
      <c r="H77" s="16" t="s">
        <v>16</v>
      </c>
    </row>
    <row r="78" spans="1:8" ht="22.5" x14ac:dyDescent="0.2">
      <c r="A78" s="15">
        <v>53</v>
      </c>
      <c r="B78" s="16" t="s">
        <v>137</v>
      </c>
      <c r="C78" s="16" t="s">
        <v>138</v>
      </c>
      <c r="D78" s="15" t="s">
        <v>15</v>
      </c>
      <c r="E78" s="17">
        <v>1.7124999999999999</v>
      </c>
      <c r="F78" s="17"/>
      <c r="G78" s="17">
        <f t="shared" ca="1" si="3"/>
        <v>1.7124999999999999</v>
      </c>
      <c r="H78" s="16" t="s">
        <v>16</v>
      </c>
    </row>
    <row r="79" spans="1:8" ht="33.75" x14ac:dyDescent="0.2">
      <c r="A79" s="15">
        <v>54</v>
      </c>
      <c r="B79" s="16" t="s">
        <v>139</v>
      </c>
      <c r="C79" s="16" t="s">
        <v>140</v>
      </c>
      <c r="D79" s="15" t="s">
        <v>58</v>
      </c>
      <c r="E79" s="17">
        <v>0.4</v>
      </c>
      <c r="F79" s="17"/>
      <c r="G79" s="17">
        <f t="shared" ca="1" si="3"/>
        <v>0.4</v>
      </c>
      <c r="H79" s="16" t="s">
        <v>16</v>
      </c>
    </row>
    <row r="80" spans="1:8" x14ac:dyDescent="0.2">
      <c r="A80" s="9"/>
      <c r="B80" s="5"/>
      <c r="E80" s="13"/>
      <c r="F80" s="13"/>
      <c r="G80" s="13"/>
      <c r="H80" s="5"/>
    </row>
    <row r="83" spans="1:8" ht="15.75" customHeight="1" x14ac:dyDescent="0.2">
      <c r="A83" s="26"/>
      <c r="B83" s="26"/>
      <c r="C83" s="28"/>
      <c r="D83" s="28"/>
      <c r="E83" s="28"/>
      <c r="F83" s="28"/>
      <c r="G83" s="25"/>
      <c r="H83" s="25"/>
    </row>
    <row r="85" spans="1:8" ht="25.5" customHeight="1" x14ac:dyDescent="0.2">
      <c r="A85" s="35"/>
      <c r="B85" s="35"/>
      <c r="C85" s="35"/>
      <c r="D85" s="35"/>
      <c r="E85" s="35"/>
      <c r="F85" s="35"/>
      <c r="G85" s="35"/>
      <c r="H85" s="35"/>
    </row>
    <row r="86" spans="1:8" ht="15.75" customHeight="1" x14ac:dyDescent="0.2">
      <c r="A86" s="26"/>
      <c r="B86" s="26"/>
      <c r="C86" s="28"/>
      <c r="D86" s="28"/>
      <c r="E86" s="28"/>
      <c r="F86" s="28"/>
      <c r="G86" s="25"/>
      <c r="H86" s="25"/>
    </row>
    <row r="88" spans="1:8" ht="29.25" customHeight="1" x14ac:dyDescent="0.2">
      <c r="A88" s="35"/>
      <c r="B88" s="35"/>
      <c r="C88" s="35"/>
      <c r="D88" s="35"/>
      <c r="E88" s="35"/>
      <c r="F88" s="35"/>
      <c r="G88" s="35"/>
      <c r="H88" s="35"/>
    </row>
    <row r="89" spans="1:8" ht="15.75" customHeight="1" x14ac:dyDescent="0.2">
      <c r="A89" s="26"/>
      <c r="B89" s="26"/>
      <c r="C89" s="28"/>
      <c r="D89" s="28"/>
      <c r="E89" s="28"/>
      <c r="F89" s="28"/>
      <c r="G89" s="25"/>
      <c r="H89" s="25"/>
    </row>
  </sheetData>
  <mergeCells count="38">
    <mergeCell ref="A89:B89"/>
    <mergeCell ref="C89:F89"/>
    <mergeCell ref="G89:H89"/>
    <mergeCell ref="A85:H85"/>
    <mergeCell ref="A88:H88"/>
    <mergeCell ref="F2:H2"/>
    <mergeCell ref="F1:H1"/>
    <mergeCell ref="F7:F10"/>
    <mergeCell ref="H7:H10"/>
    <mergeCell ref="A7:A10"/>
    <mergeCell ref="B7:B10"/>
    <mergeCell ref="E7:E10"/>
    <mergeCell ref="A3:H3"/>
    <mergeCell ref="A4:H4"/>
    <mergeCell ref="A5:H5"/>
    <mergeCell ref="G83:H83"/>
    <mergeCell ref="A86:B86"/>
    <mergeCell ref="C7:C10"/>
    <mergeCell ref="D7:D10"/>
    <mergeCell ref="A83:B83"/>
    <mergeCell ref="C83:F83"/>
    <mergeCell ref="C86:F86"/>
    <mergeCell ref="G86:H86"/>
    <mergeCell ref="G7:G10"/>
    <mergeCell ref="A12:H12"/>
    <mergeCell ref="A13:H13"/>
    <mergeCell ref="A16:H16"/>
    <mergeCell ref="A24:H24"/>
    <mergeCell ref="A26:H26"/>
    <mergeCell ref="A30:H30"/>
    <mergeCell ref="A31:H31"/>
    <mergeCell ref="A70:H70"/>
    <mergeCell ref="A72:H72"/>
    <mergeCell ref="A36:H36"/>
    <mergeCell ref="A37:H37"/>
    <mergeCell ref="A56:H56"/>
    <mergeCell ref="A60:H60"/>
    <mergeCell ref="A63:H63"/>
  </mergeCells>
  <phoneticPr fontId="1" type="noConversion"/>
  <pageMargins left="0.78740157480314965" right="0.39370078740157483" top="0.39370078740157483" bottom="0.39370078740157483" header="0.19685039370078741" footer="0"/>
  <pageSetup paperSize="9" fitToHeight="10000" orientation="portrait" r:id="rId1"/>
  <headerFooter alignWithMargins="0">
    <oddFooter>Страница  &amp;P из &amp;N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5</vt:i4>
      </vt:variant>
    </vt:vector>
  </HeadingPairs>
  <TitlesOfParts>
    <vt:vector size="6" baseType="lpstr">
      <vt:lpstr>Ведомость</vt:lpstr>
      <vt:lpstr>Ведомость!Investor</vt:lpstr>
      <vt:lpstr>Ведомость!Print_Area</vt:lpstr>
      <vt:lpstr>Ведомость!Print_Titles</vt:lpstr>
      <vt:lpstr>Ведомость!Zakaz</vt:lpstr>
      <vt:lpstr>Ведомость!Заголовки_для_печати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Сметчик</dc:creator>
  <cp:lastModifiedBy>User</cp:lastModifiedBy>
  <cp:lastPrinted>2016-10-28T09:09:10Z</cp:lastPrinted>
  <dcterms:created xsi:type="dcterms:W3CDTF">2002-07-24T02:50:49Z</dcterms:created>
  <dcterms:modified xsi:type="dcterms:W3CDTF">2022-04-18T07:32:33Z</dcterms:modified>
</cp:coreProperties>
</file>